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activeTab="1"/>
  </bookViews>
  <sheets>
    <sheet name="con.inc. state." sheetId="1" r:id="rId1"/>
    <sheet name="con.bal.sheet" sheetId="2" r:id="rId2"/>
  </sheets>
  <definedNames>
    <definedName name="CONSOL.BAL.SH">'con.bal.sheet'!$B$1:$G$66</definedName>
    <definedName name="CONSOL.INC.STAT">'con.inc. state.'!$B$1:$I$68</definedName>
    <definedName name="_xlnm.Print_Area" localSheetId="1">'con.bal.sheet'!$B$1:$G$66</definedName>
    <definedName name="_xlnm.Print_Area" localSheetId="0">'con.inc. state.'!$B$1:$J$68</definedName>
  </definedNames>
  <calcPr fullCalcOnLoad="1"/>
</workbook>
</file>

<file path=xl/sharedStrings.xml><?xml version="1.0" encoding="utf-8"?>
<sst xmlns="http://schemas.openxmlformats.org/spreadsheetml/2006/main" count="184" uniqueCount="110">
  <si>
    <t>PRESTAR RESOURCES BHD  ( 123066-A)</t>
  </si>
  <si>
    <t>QUARTERLY REPORT ON CONSOLIDATED RESULTS FOR THE FINANCIAL PERIOD ENDED 30/9/1999</t>
  </si>
  <si>
    <t>(The Figures Have Not Been Audited)</t>
  </si>
  <si>
    <t>INDIVIDUAL QUARTER</t>
  </si>
  <si>
    <t>CUMULATIVE QUARTER</t>
  </si>
  <si>
    <t xml:space="preserve">Current </t>
  </si>
  <si>
    <t>Preceding Year</t>
  </si>
  <si>
    <t>Current</t>
  </si>
  <si>
    <t>Year</t>
  </si>
  <si>
    <t>Corresponding</t>
  </si>
  <si>
    <t>Quarter</t>
  </si>
  <si>
    <t>To Date</t>
  </si>
  <si>
    <t>Period</t>
  </si>
  <si>
    <t>30/09/1999</t>
  </si>
  <si>
    <t>30/09/1998</t>
  </si>
  <si>
    <t>CONSOLIDATED INCOME STATEMENT</t>
  </si>
  <si>
    <t>RM'000</t>
  </si>
  <si>
    <t>(a)</t>
  </si>
  <si>
    <t>Turnover</t>
  </si>
  <si>
    <t>n/a</t>
  </si>
  <si>
    <t>(b)</t>
  </si>
  <si>
    <t>Investment income</t>
  </si>
  <si>
    <t>--</t>
  </si>
  <si>
    <t>(c)</t>
  </si>
  <si>
    <t>Other income including interest income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</si>
  <si>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</si>
  <si>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</si>
  <si>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</si>
  <si>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</si>
  <si>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</si>
  <si>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</si>
  <si>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</si>
  <si>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</si>
  <si>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>(f)</t>
  </si>
  <si>
    <t>Share in the results of associated companies</t>
  </si>
  <si>
    <t>(g)</t>
  </si>
  <si>
    <t>(h)</t>
  </si>
  <si>
    <t>Taxation</t>
  </si>
  <si>
    <t>(i)</t>
  </si>
  <si>
    <t xml:space="preserve">Profit / (loss) after taxation before </t>
  </si>
  <si>
    <t>deducting minority interests</t>
  </si>
  <si>
    <t>(ii)</t>
  </si>
  <si>
    <t>Less minority  interests</t>
  </si>
  <si>
    <t>(j)</t>
  </si>
  <si>
    <t>to members of the company</t>
  </si>
  <si>
    <t>(k)</t>
  </si>
  <si>
    <t>Extraordinary items</t>
  </si>
  <si>
    <t>Less minority interests</t>
  </si>
  <si>
    <t>(iii)</t>
  </si>
  <si>
    <t xml:space="preserve">Extraordinary items attributable to </t>
  </si>
  <si>
    <t>members of the company</t>
  </si>
  <si>
    <t>(l)</t>
  </si>
  <si>
    <t>items attributable to members of the company</t>
  </si>
  <si>
    <t>Earnings per share based on 2(j) above after</t>
  </si>
  <si>
    <t xml:space="preserve">deducting any provision for preference </t>
  </si>
  <si>
    <t>dividends, if any :-</t>
  </si>
  <si>
    <t>Basic (based on ...20,350,000.......................</t>
  </si>
  <si>
    <t>ordinary shares) (sen)</t>
  </si>
  <si>
    <t>Fully diluted (based on ...20,350,000........</t>
  </si>
  <si>
    <t>PRESTAR RESOURCES BHD ( 123066-A)</t>
  </si>
  <si>
    <t xml:space="preserve">QUARTERLY REPORT ON CONSOLIDATED RESULTS FOR THE FINANCIAL  </t>
  </si>
  <si>
    <t>PERIOD ENDED 30 SEPTEMBER 1999</t>
  </si>
  <si>
    <t>As At</t>
  </si>
  <si>
    <t>End Of</t>
  </si>
  <si>
    <t>Preceding</t>
  </si>
  <si>
    <t>Financial</t>
  </si>
  <si>
    <t>Year End</t>
  </si>
  <si>
    <t>31/12/1998</t>
  </si>
  <si>
    <t>CONSOLIDATED BALANCE SHEET</t>
  </si>
  <si>
    <t>Fixed Assets</t>
  </si>
  <si>
    <t>Investment in Associated Companies</t>
  </si>
  <si>
    <t>Long Term Investments</t>
  </si>
  <si>
    <t>Investment in Quoted Shares</t>
  </si>
  <si>
    <t>Intagible Assets</t>
  </si>
  <si>
    <t>Current Assets</t>
  </si>
  <si>
    <t>Stocks</t>
  </si>
  <si>
    <t>Trade Debtors</t>
  </si>
  <si>
    <t>Other Debtors, Deposits and Prepayments</t>
  </si>
  <si>
    <t>Cash and bank balances</t>
  </si>
  <si>
    <t>Current Liabilities</t>
  </si>
  <si>
    <t>Short Term Borrowings</t>
  </si>
  <si>
    <t>Trade Creditors</t>
  </si>
  <si>
    <t>Other Creditors</t>
  </si>
  <si>
    <t xml:space="preserve">Hire Purchase Creditors  </t>
  </si>
  <si>
    <t>Provision for Taxation</t>
  </si>
  <si>
    <t>Proposed Dividend</t>
  </si>
  <si>
    <t>Net Current Assets or  Current Liabilities</t>
  </si>
  <si>
    <t xml:space="preserve"> </t>
  </si>
  <si>
    <t>Share Capital</t>
  </si>
  <si>
    <t>Reserves</t>
  </si>
  <si>
    <t>Share Premium</t>
  </si>
  <si>
    <t xml:space="preserve">Revaluation Reserve </t>
  </si>
  <si>
    <t>Capital Reserve</t>
  </si>
  <si>
    <t>Statutory Reserve</t>
  </si>
  <si>
    <t>Retained Profit</t>
  </si>
  <si>
    <t>Exchange Reserve</t>
  </si>
  <si>
    <t>Shareholders' Fund</t>
  </si>
  <si>
    <t>Minority Interests</t>
  </si>
  <si>
    <t>Long Term Borrowings</t>
  </si>
  <si>
    <t xml:space="preserve">Other Long Term Liabilities </t>
  </si>
  <si>
    <t>Deferred Tax</t>
  </si>
  <si>
    <t>Net tangible assets per share (sen)</t>
  </si>
  <si>
    <t>Operating profit / (loss) before interest on</t>
  </si>
  <si>
    <t>borrowing, depreciation and amortisation,</t>
  </si>
  <si>
    <t>exceptional items, income tax, minority</t>
  </si>
  <si>
    <t>and exceptional items but before income tax,</t>
  </si>
  <si>
    <t>minority interest and extraordinary items</t>
  </si>
  <si>
    <t>Profit / (loss) before taxation, minority</t>
  </si>
  <si>
    <t>Profit / (loss) after taxation attributable</t>
  </si>
  <si>
    <t>Profit /(loss) after taxation and extraordinary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</si>
</sst>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Nimrod"/>
      <family val="0"/>
    </font>
    <font>
      <sz val="11"/>
      <name val="Nimrod"/>
      <family val="0"/>
    </font>
    <font>
      <b/>
      <sz val="11"/>
      <name val="Nimrod"/>
      <family val="0"/>
    </font>
    <font>
      <b/>
      <sz val="12"/>
      <name val="Nimrod"/>
      <family val="0"/>
    </font>
    <font>
      <b/>
      <sz val="12"/>
      <name val="Arial"/>
      <family val="0"/>
    </font>
    <font>
      <sz val="12"/>
      <name val="Nimrod"/>
      <family val="0"/>
    </font>
    <font>
      <sz val="14"/>
      <name val="Nimrod"/>
      <family val="0"/>
    </font>
    <font>
      <i/>
      <sz val="12"/>
      <name val="Nimrod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1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2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9" fillId="0" borderId="2" xfId="0" applyFont="1" applyBorder="1" applyAlignment="1">
      <alignment/>
    </xf>
    <xf numFmtId="0" fontId="11" fillId="0" borderId="3" xfId="0" applyNumberFormat="1" applyFont="1" applyBorder="1" applyAlignment="1">
      <alignment/>
    </xf>
    <xf numFmtId="0" fontId="9" fillId="0" borderId="0" xfId="0" applyFont="1" applyAlignment="1" quotePrefix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Continuous"/>
    </xf>
    <xf numFmtId="0" fontId="5" fillId="0" borderId="9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5" xfId="0" applyNumberFormat="1" applyFont="1" applyBorder="1" applyAlignment="1">
      <alignment/>
    </xf>
    <xf numFmtId="37" fontId="10" fillId="0" borderId="6" xfId="0" applyNumberFormat="1" applyFont="1" applyBorder="1" applyAlignment="1">
      <alignment horizontal="center"/>
    </xf>
    <xf numFmtId="37" fontId="10" fillId="0" borderId="11" xfId="0" applyNumberFormat="1" applyFont="1" applyBorder="1" applyAlignment="1">
      <alignment horizontal="center"/>
    </xf>
    <xf numFmtId="37" fontId="10" fillId="0" borderId="13" xfId="0" applyNumberFormat="1" applyFont="1" applyBorder="1" applyAlignment="1">
      <alignment horizontal="center"/>
    </xf>
    <xf numFmtId="37" fontId="10" fillId="0" borderId="14" xfId="0" applyNumberFormat="1" applyFont="1" applyBorder="1" applyAlignment="1">
      <alignment horizontal="center"/>
    </xf>
    <xf numFmtId="37" fontId="4" fillId="0" borderId="6" xfId="0" applyNumberFormat="1" applyFont="1" applyBorder="1" applyAlignment="1">
      <alignment horizontal="center"/>
    </xf>
    <xf numFmtId="37" fontId="4" fillId="0" borderId="11" xfId="0" applyNumberFormat="1" applyFont="1" applyBorder="1" applyAlignment="1">
      <alignment horizontal="center"/>
    </xf>
    <xf numFmtId="37" fontId="10" fillId="0" borderId="7" xfId="0" applyNumberFormat="1" applyFont="1" applyBorder="1" applyAlignment="1">
      <alignment horizontal="center"/>
    </xf>
    <xf numFmtId="37" fontId="10" fillId="0" borderId="12" xfId="0" applyNumberFormat="1" applyFont="1" applyBorder="1" applyAlignment="1">
      <alignment horizontal="center"/>
    </xf>
    <xf numFmtId="39" fontId="10" fillId="0" borderId="6" xfId="0" applyNumberFormat="1" applyFont="1" applyBorder="1" applyAlignment="1">
      <alignment horizontal="center"/>
    </xf>
    <xf numFmtId="39" fontId="10" fillId="0" borderId="11" xfId="0" applyNumberFormat="1" applyFont="1" applyBorder="1" applyAlignment="1">
      <alignment horizontal="center"/>
    </xf>
    <xf numFmtId="37" fontId="4" fillId="0" borderId="6" xfId="0" applyNumberFormat="1" applyFont="1" applyBorder="1" applyAlignment="1">
      <alignment horizontal="center"/>
    </xf>
    <xf numFmtId="37" fontId="4" fillId="0" borderId="11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10" fillId="0" borderId="6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0" fillId="0" borderId="7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37" fontId="10" fillId="0" borderId="6" xfId="0" applyNumberFormat="1" applyFont="1" applyBorder="1" applyAlignment="1">
      <alignment/>
    </xf>
    <xf numFmtId="37" fontId="10" fillId="0" borderId="11" xfId="0" applyNumberFormat="1" applyFont="1" applyBorder="1" applyAlignment="1">
      <alignment/>
    </xf>
    <xf numFmtId="37" fontId="10" fillId="0" borderId="17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37" fontId="10" fillId="0" borderId="14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4" fillId="0" borderId="19" xfId="0" applyNumberFormat="1" applyFont="1" applyBorder="1" applyAlignment="1">
      <alignment/>
    </xf>
    <xf numFmtId="37" fontId="10" fillId="0" borderId="20" xfId="0" applyNumberFormat="1" applyFont="1" applyBorder="1" applyAlignment="1">
      <alignment/>
    </xf>
    <xf numFmtId="37" fontId="10" fillId="0" borderId="21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1"/>
  <sheetViews>
    <sheetView showOutlineSymbols="0" zoomScale="87" zoomScaleNormal="87" workbookViewId="0" topLeftCell="A224">
      <selection activeCell="A225" sqref="A225"/>
    </sheetView>
  </sheetViews>
  <sheetFormatPr defaultColWidth="8.88671875" defaultRowHeight="15"/>
  <cols>
    <col min="1" max="1" width="9.6640625" style="3" customWidth="1"/>
    <col min="2" max="2" width="4.6640625" style="3" customWidth="1"/>
    <col min="3" max="3" width="4.6640625" style="5" customWidth="1"/>
    <col min="4" max="4" width="4.88671875" style="3" customWidth="1"/>
    <col min="5" max="5" width="37.10546875" style="3" customWidth="1"/>
    <col min="6" max="6" width="12.6640625" style="3" customWidth="1"/>
    <col min="7" max="7" width="14.6640625" style="3" customWidth="1"/>
    <col min="8" max="8" width="12.6640625" style="3" customWidth="1"/>
    <col min="9" max="9" width="19.4453125" style="3" customWidth="1"/>
    <col min="10" max="10" width="3.77734375" style="3" customWidth="1"/>
    <col min="11" max="240" width="9.6640625" style="3" customWidth="1"/>
    <col min="241" max="16384" width="9.6640625" style="0" customWidth="1"/>
  </cols>
  <sheetData>
    <row r="1" spans="2:9" ht="18.75">
      <c r="B1" s="1" t="s">
        <v>0</v>
      </c>
      <c r="C1" s="2"/>
      <c r="D1" s="2"/>
      <c r="E1" s="2"/>
      <c r="F1" s="2"/>
      <c r="G1" s="2"/>
      <c r="H1" s="2"/>
      <c r="I1" s="2"/>
    </row>
    <row r="2" spans="2:5" ht="15.75">
      <c r="B2" s="4"/>
      <c r="E2" s="6"/>
    </row>
    <row r="3" spans="2:9" ht="15.75">
      <c r="B3" s="7" t="s">
        <v>1</v>
      </c>
      <c r="C3" s="2"/>
      <c r="D3" s="2"/>
      <c r="E3" s="2"/>
      <c r="F3" s="2"/>
      <c r="G3" s="2"/>
      <c r="H3" s="2"/>
      <c r="I3" s="2"/>
    </row>
    <row r="4" spans="2:9" ht="15.75">
      <c r="B4"/>
      <c r="F4"/>
      <c r="G4" s="2"/>
      <c r="H4" s="2"/>
      <c r="I4" s="2"/>
    </row>
    <row r="5" spans="2:9" ht="16.5" thickBot="1">
      <c r="B5"/>
      <c r="F5" s="8" t="s">
        <v>2</v>
      </c>
      <c r="G5" s="9"/>
      <c r="H5" s="9"/>
      <c r="I5" s="9"/>
    </row>
    <row r="6" spans="2:9" ht="15.75">
      <c r="B6"/>
      <c r="F6" s="34" t="s">
        <v>3</v>
      </c>
      <c r="G6" s="35"/>
      <c r="H6" s="34" t="s">
        <v>4</v>
      </c>
      <c r="I6" s="35"/>
    </row>
    <row r="7" spans="6:9" ht="15.75">
      <c r="F7" s="31" t="s">
        <v>5</v>
      </c>
      <c r="G7" s="36" t="s">
        <v>6</v>
      </c>
      <c r="H7" s="31" t="s">
        <v>7</v>
      </c>
      <c r="I7" s="36" t="s">
        <v>6</v>
      </c>
    </row>
    <row r="8" spans="6:9" ht="15.75">
      <c r="F8" s="31" t="s">
        <v>8</v>
      </c>
      <c r="G8" s="37" t="s">
        <v>9</v>
      </c>
      <c r="H8" s="31" t="s">
        <v>8</v>
      </c>
      <c r="I8" s="37" t="s">
        <v>9</v>
      </c>
    </row>
    <row r="9" spans="6:9" ht="15.75">
      <c r="F9" s="31" t="s">
        <v>10</v>
      </c>
      <c r="G9" s="37" t="s">
        <v>10</v>
      </c>
      <c r="H9" s="31" t="s">
        <v>11</v>
      </c>
      <c r="I9" s="37" t="s">
        <v>12</v>
      </c>
    </row>
    <row r="10" spans="6:9" ht="15.75">
      <c r="F10" s="31" t="s">
        <v>13</v>
      </c>
      <c r="G10" s="37" t="s">
        <v>14</v>
      </c>
      <c r="H10" s="31" t="s">
        <v>13</v>
      </c>
      <c r="I10" s="37" t="s">
        <v>14</v>
      </c>
    </row>
    <row r="11" spans="2:9" ht="19.5" thickBot="1">
      <c r="B11" s="11" t="s">
        <v>15</v>
      </c>
      <c r="F11" s="33" t="s">
        <v>16</v>
      </c>
      <c r="G11" s="38" t="s">
        <v>16</v>
      </c>
      <c r="H11" s="33" t="s">
        <v>16</v>
      </c>
      <c r="I11" s="38" t="s">
        <v>16</v>
      </c>
    </row>
    <row r="12" spans="6:9" ht="12" customHeight="1">
      <c r="F12" s="32"/>
      <c r="G12" s="39"/>
      <c r="H12" s="32"/>
      <c r="I12" s="39"/>
    </row>
    <row r="13" spans="2:9" ht="16.5" customHeight="1">
      <c r="B13" s="10">
        <v>1</v>
      </c>
      <c r="C13" s="12" t="s">
        <v>17</v>
      </c>
      <c r="D13" s="16" t="s">
        <v>18</v>
      </c>
      <c r="F13" s="44">
        <v>45784</v>
      </c>
      <c r="G13" s="45" t="s">
        <v>19</v>
      </c>
      <c r="H13" s="44">
        <v>133706</v>
      </c>
      <c r="I13" s="45">
        <v>99508</v>
      </c>
    </row>
    <row r="14" spans="2:9" ht="12" customHeight="1">
      <c r="B14" s="5"/>
      <c r="C14" s="17"/>
      <c r="D14" s="18"/>
      <c r="F14" s="44"/>
      <c r="G14" s="45"/>
      <c r="H14" s="44"/>
      <c r="I14" s="45"/>
    </row>
    <row r="15" spans="2:9" ht="16.5" customHeight="1">
      <c r="B15" s="5"/>
      <c r="C15" s="12" t="s">
        <v>20</v>
      </c>
      <c r="D15" s="16" t="s">
        <v>21</v>
      </c>
      <c r="F15" s="44" t="s">
        <v>22</v>
      </c>
      <c r="G15" s="45" t="s">
        <v>19</v>
      </c>
      <c r="H15" s="44" t="s">
        <v>22</v>
      </c>
      <c r="I15" s="45" t="s">
        <v>22</v>
      </c>
    </row>
    <row r="16" spans="2:9" ht="12" customHeight="1">
      <c r="B16" s="5"/>
      <c r="C16" s="17"/>
      <c r="D16" s="16"/>
      <c r="F16" s="44"/>
      <c r="G16" s="45"/>
      <c r="H16" s="44"/>
      <c r="I16" s="45"/>
    </row>
    <row r="17" spans="2:9" ht="16.5" customHeight="1">
      <c r="B17" s="5"/>
      <c r="C17" s="12" t="s">
        <v>23</v>
      </c>
      <c r="D17" s="16" t="s">
        <v>24</v>
      </c>
      <c r="F17" s="44">
        <v>490</v>
      </c>
      <c r="G17" s="45" t="s">
        <v>19</v>
      </c>
      <c r="H17" s="44">
        <v>750</v>
      </c>
      <c r="I17" s="45">
        <v>825</v>
      </c>
    </row>
    <row r="18" spans="2:9" ht="12" customHeight="1">
      <c r="B18" s="5"/>
      <c r="C18" s="17"/>
      <c r="D18" s="18"/>
      <c r="F18" s="46"/>
      <c r="G18" s="47"/>
      <c r="H18" s="46"/>
      <c r="I18" s="47"/>
    </row>
    <row r="19" spans="2:9" ht="15.75" customHeight="1">
      <c r="B19" s="5">
        <v>2</v>
      </c>
      <c r="C19" s="30" t="s">
        <v>17</v>
      </c>
      <c r="D19" s="18" t="s">
        <v>102</v>
      </c>
      <c r="F19" s="44"/>
      <c r="G19" s="45"/>
      <c r="H19" s="44"/>
      <c r="I19" s="45"/>
    </row>
    <row r="20" spans="2:9" ht="15.75" customHeight="1">
      <c r="B20" s="5"/>
      <c r="C20" s="17"/>
      <c r="D20" s="18" t="s">
        <v>103</v>
      </c>
      <c r="F20" s="44"/>
      <c r="G20" s="45"/>
      <c r="H20" s="44"/>
      <c r="I20" s="45"/>
    </row>
    <row r="21" spans="2:9" ht="15.75" customHeight="1">
      <c r="B21" s="5"/>
      <c r="C21" s="17"/>
      <c r="D21" s="18" t="s">
        <v>104</v>
      </c>
      <c r="F21" s="44"/>
      <c r="G21" s="45"/>
      <c r="H21" s="44"/>
      <c r="I21" s="45"/>
    </row>
    <row r="22" spans="2:9" ht="16.5" customHeight="1">
      <c r="B22" s="10"/>
      <c r="C22" s="12"/>
      <c r="D22" s="16" t="s">
        <v>25</v>
      </c>
      <c r="F22" s="44">
        <v>7029</v>
      </c>
      <c r="G22" s="45" t="s">
        <v>19</v>
      </c>
      <c r="H22" s="44">
        <v>18972</v>
      </c>
      <c r="I22" s="45">
        <v>9303</v>
      </c>
    </row>
    <row r="23" spans="2:9" ht="12" customHeight="1">
      <c r="B23" s="10"/>
      <c r="C23" s="12"/>
      <c r="D23" s="16"/>
      <c r="F23" s="44"/>
      <c r="G23" s="45"/>
      <c r="H23" s="44"/>
      <c r="I23" s="45"/>
    </row>
    <row r="24" spans="2:9" ht="16.5" customHeight="1">
      <c r="B24" s="5"/>
      <c r="C24" s="12" t="s">
        <v>20</v>
      </c>
      <c r="D24" s="16" t="s">
        <v>26</v>
      </c>
      <c r="F24" s="44">
        <v>-1432</v>
      </c>
      <c r="G24" s="45" t="s">
        <v>19</v>
      </c>
      <c r="H24" s="44">
        <v>-5020</v>
      </c>
      <c r="I24" s="45">
        <v>-8921</v>
      </c>
    </row>
    <row r="25" spans="2:9" ht="12" customHeight="1">
      <c r="B25" s="5"/>
      <c r="C25" s="17"/>
      <c r="D25" s="18"/>
      <c r="F25" s="44"/>
      <c r="G25" s="45"/>
      <c r="H25" s="44"/>
      <c r="I25" s="45"/>
    </row>
    <row r="26" spans="2:9" ht="16.5" customHeight="1">
      <c r="B26" s="5"/>
      <c r="C26" s="12" t="s">
        <v>23</v>
      </c>
      <c r="D26" s="16" t="s">
        <v>27</v>
      </c>
      <c r="F26" s="44">
        <v>-1136</v>
      </c>
      <c r="G26" s="45" t="s">
        <v>19</v>
      </c>
      <c r="H26" s="44">
        <v>-3359</v>
      </c>
      <c r="I26" s="45">
        <v>-2715</v>
      </c>
    </row>
    <row r="27" spans="2:9" ht="12" customHeight="1">
      <c r="B27" s="5"/>
      <c r="C27" s="17"/>
      <c r="D27" s="18"/>
      <c r="F27" s="44"/>
      <c r="G27" s="45"/>
      <c r="H27" s="44"/>
      <c r="I27" s="45"/>
    </row>
    <row r="28" spans="2:9" ht="16.5" customHeight="1">
      <c r="B28" s="5"/>
      <c r="C28" s="12" t="s">
        <v>28</v>
      </c>
      <c r="D28" s="16" t="s">
        <v>29</v>
      </c>
      <c r="F28" s="44" t="s">
        <v>22</v>
      </c>
      <c r="G28" s="45" t="s">
        <v>19</v>
      </c>
      <c r="H28" s="44" t="s">
        <v>22</v>
      </c>
      <c r="I28" s="45" t="s">
        <v>22</v>
      </c>
    </row>
    <row r="29" spans="2:9" ht="12" customHeight="1">
      <c r="B29" s="5"/>
      <c r="C29" s="17"/>
      <c r="D29" s="18"/>
      <c r="F29" s="44"/>
      <c r="G29" s="45"/>
      <c r="H29" s="44"/>
      <c r="I29" s="45"/>
    </row>
    <row r="30" spans="2:9" ht="15.75" customHeight="1">
      <c r="B30" s="5"/>
      <c r="C30" s="30" t="s">
        <v>30</v>
      </c>
      <c r="D30" s="18" t="s">
        <v>31</v>
      </c>
      <c r="F30" s="44"/>
      <c r="G30" s="45"/>
      <c r="H30" s="44"/>
      <c r="I30" s="45"/>
    </row>
    <row r="31" spans="2:9" ht="15.75" customHeight="1">
      <c r="B31" s="5"/>
      <c r="C31" s="17"/>
      <c r="D31" s="18" t="s">
        <v>32</v>
      </c>
      <c r="F31" s="44"/>
      <c r="G31" s="45"/>
      <c r="H31" s="44"/>
      <c r="I31" s="45"/>
    </row>
    <row r="32" spans="2:9" ht="15.75" customHeight="1">
      <c r="B32" s="5"/>
      <c r="C32" s="17"/>
      <c r="D32" s="18" t="s">
        <v>105</v>
      </c>
      <c r="F32" s="44"/>
      <c r="G32" s="45"/>
      <c r="H32" s="44"/>
      <c r="I32" s="45"/>
    </row>
    <row r="33" spans="2:9" ht="15.75" customHeight="1">
      <c r="B33" s="5"/>
      <c r="C33" s="17"/>
      <c r="D33" s="18" t="s">
        <v>106</v>
      </c>
      <c r="F33" s="54">
        <v>4461</v>
      </c>
      <c r="G33" s="55" t="s">
        <v>19</v>
      </c>
      <c r="H33" s="54">
        <v>10593</v>
      </c>
      <c r="I33" s="55">
        <v>-2333</v>
      </c>
    </row>
    <row r="34" spans="2:9" ht="12" customHeight="1">
      <c r="B34" s="5"/>
      <c r="C34" s="40"/>
      <c r="D34" s="41"/>
      <c r="E34" s="42"/>
      <c r="F34" s="46"/>
      <c r="G34" s="47"/>
      <c r="H34" s="46"/>
      <c r="I34" s="47"/>
    </row>
    <row r="35" spans="2:9" ht="15.75" customHeight="1">
      <c r="B35" s="5"/>
      <c r="C35" s="30" t="s">
        <v>33</v>
      </c>
      <c r="D35" s="18" t="s">
        <v>34</v>
      </c>
      <c r="F35" s="44">
        <v>-167</v>
      </c>
      <c r="G35" s="45" t="s">
        <v>19</v>
      </c>
      <c r="H35" s="44">
        <v>-489</v>
      </c>
      <c r="I35" s="45">
        <v>-521</v>
      </c>
    </row>
    <row r="36" spans="2:9" ht="12" customHeight="1">
      <c r="B36" s="5"/>
      <c r="C36" s="17"/>
      <c r="D36" s="18"/>
      <c r="F36" s="44"/>
      <c r="G36" s="45"/>
      <c r="H36" s="44"/>
      <c r="I36" s="45"/>
    </row>
    <row r="37" spans="2:9" ht="15.75" customHeight="1">
      <c r="B37" s="5"/>
      <c r="C37" s="30" t="s">
        <v>35</v>
      </c>
      <c r="D37" s="18" t="s">
        <v>107</v>
      </c>
      <c r="F37" s="44"/>
      <c r="G37" s="45"/>
      <c r="H37" s="44"/>
      <c r="I37" s="45"/>
    </row>
    <row r="38" spans="2:9" ht="16.5" customHeight="1">
      <c r="B38" s="5"/>
      <c r="C38" s="17"/>
      <c r="D38" s="16" t="s">
        <v>25</v>
      </c>
      <c r="F38" s="44">
        <f>+F33+F35</f>
        <v>4294</v>
      </c>
      <c r="G38" s="45" t="s">
        <v>19</v>
      </c>
      <c r="H38" s="44">
        <f>+H33+H35</f>
        <v>10104</v>
      </c>
      <c r="I38" s="45">
        <f>+I33+I35</f>
        <v>-2854</v>
      </c>
    </row>
    <row r="39" spans="2:9" ht="12" customHeight="1">
      <c r="B39" s="5"/>
      <c r="C39" s="17"/>
      <c r="D39" s="18"/>
      <c r="F39" s="44"/>
      <c r="G39" s="45"/>
      <c r="H39" s="44"/>
      <c r="I39" s="45"/>
    </row>
    <row r="40" spans="2:9" ht="16.5" customHeight="1">
      <c r="B40" s="5"/>
      <c r="C40" s="12" t="s">
        <v>36</v>
      </c>
      <c r="D40" s="16" t="s">
        <v>37</v>
      </c>
      <c r="F40" s="44">
        <v>-30</v>
      </c>
      <c r="G40" s="45" t="s">
        <v>19</v>
      </c>
      <c r="H40" s="44">
        <v>-372</v>
      </c>
      <c r="I40" s="45">
        <v>-799</v>
      </c>
    </row>
    <row r="41" spans="2:9" ht="12" customHeight="1">
      <c r="B41" s="5"/>
      <c r="C41" s="17"/>
      <c r="D41" s="18"/>
      <c r="F41" s="44"/>
      <c r="G41" s="45"/>
      <c r="H41" s="44"/>
      <c r="I41" s="45"/>
    </row>
    <row r="42" spans="2:9" ht="16.5" customHeight="1">
      <c r="B42" s="5"/>
      <c r="C42" s="12" t="s">
        <v>38</v>
      </c>
      <c r="D42" s="12" t="s">
        <v>38</v>
      </c>
      <c r="E42" s="19" t="s">
        <v>39</v>
      </c>
      <c r="F42" s="44"/>
      <c r="G42" s="45"/>
      <c r="H42" s="44"/>
      <c r="I42" s="45"/>
    </row>
    <row r="43" spans="2:9" ht="16.5" customHeight="1">
      <c r="B43" s="5"/>
      <c r="C43" s="17"/>
      <c r="D43" s="17"/>
      <c r="E43" s="16" t="s">
        <v>40</v>
      </c>
      <c r="F43" s="48">
        <f>F38+F40</f>
        <v>4264</v>
      </c>
      <c r="G43" s="49" t="s">
        <v>19</v>
      </c>
      <c r="H43" s="48">
        <f>H38+H40</f>
        <v>9732</v>
      </c>
      <c r="I43" s="49">
        <f>I38+I40</f>
        <v>-3653</v>
      </c>
    </row>
    <row r="44" spans="2:9" ht="12" customHeight="1">
      <c r="B44" s="5"/>
      <c r="C44" s="17"/>
      <c r="D44" s="17"/>
      <c r="E44" s="18"/>
      <c r="F44" s="44"/>
      <c r="G44" s="45"/>
      <c r="H44" s="44"/>
      <c r="I44" s="45"/>
    </row>
    <row r="45" spans="2:9" ht="16.5" customHeight="1">
      <c r="B45" s="5"/>
      <c r="C45" s="17"/>
      <c r="D45" s="12" t="s">
        <v>41</v>
      </c>
      <c r="E45" s="16" t="s">
        <v>42</v>
      </c>
      <c r="F45" s="44">
        <v>-500</v>
      </c>
      <c r="G45" s="45" t="s">
        <v>19</v>
      </c>
      <c r="H45" s="44">
        <v>-714</v>
      </c>
      <c r="I45" s="45">
        <v>571</v>
      </c>
    </row>
    <row r="46" spans="2:9" ht="12" customHeight="1">
      <c r="B46" s="5"/>
      <c r="C46" s="17"/>
      <c r="D46" s="18"/>
      <c r="F46" s="44"/>
      <c r="G46" s="45"/>
      <c r="H46" s="44"/>
      <c r="I46" s="45"/>
    </row>
    <row r="47" spans="2:9" ht="16.5" customHeight="1">
      <c r="B47" s="5"/>
      <c r="C47" s="30" t="s">
        <v>43</v>
      </c>
      <c r="D47" s="18" t="s">
        <v>108</v>
      </c>
      <c r="F47" s="44"/>
      <c r="G47" s="45"/>
      <c r="H47" s="44"/>
      <c r="I47" s="45"/>
    </row>
    <row r="48" spans="2:9" ht="16.5" customHeight="1">
      <c r="B48" s="5"/>
      <c r="C48" s="17"/>
      <c r="D48" s="16" t="s">
        <v>44</v>
      </c>
      <c r="F48" s="48">
        <f>F43+F45</f>
        <v>3764</v>
      </c>
      <c r="G48" s="49" t="s">
        <v>19</v>
      </c>
      <c r="H48" s="48">
        <f>H43+H45</f>
        <v>9018</v>
      </c>
      <c r="I48" s="49">
        <f>I43+I45</f>
        <v>-3082</v>
      </c>
    </row>
    <row r="49" spans="2:9" ht="12.75" customHeight="1">
      <c r="B49" s="5"/>
      <c r="C49" s="40"/>
      <c r="D49" s="43"/>
      <c r="E49" s="42"/>
      <c r="F49" s="46"/>
      <c r="G49" s="47"/>
      <c r="H49" s="46"/>
      <c r="I49" s="47"/>
    </row>
    <row r="50" spans="2:9" ht="16.5" customHeight="1">
      <c r="B50" s="5"/>
      <c r="C50" s="12" t="s">
        <v>45</v>
      </c>
      <c r="D50" s="12" t="s">
        <v>38</v>
      </c>
      <c r="E50" s="16" t="s">
        <v>46</v>
      </c>
      <c r="F50" s="44" t="s">
        <v>22</v>
      </c>
      <c r="G50" s="45" t="s">
        <v>19</v>
      </c>
      <c r="H50" s="44" t="s">
        <v>22</v>
      </c>
      <c r="I50" s="45" t="s">
        <v>22</v>
      </c>
    </row>
    <row r="51" spans="2:9" ht="16.5" customHeight="1">
      <c r="B51" s="5"/>
      <c r="C51" s="17"/>
      <c r="D51" s="12" t="s">
        <v>41</v>
      </c>
      <c r="E51" s="16" t="s">
        <v>47</v>
      </c>
      <c r="F51" s="44" t="s">
        <v>22</v>
      </c>
      <c r="G51" s="45" t="s">
        <v>19</v>
      </c>
      <c r="H51" s="44" t="s">
        <v>22</v>
      </c>
      <c r="I51" s="45" t="s">
        <v>22</v>
      </c>
    </row>
    <row r="52" spans="2:9" ht="16.5" customHeight="1">
      <c r="B52" s="5"/>
      <c r="C52" s="17"/>
      <c r="D52" s="12" t="s">
        <v>48</v>
      </c>
      <c r="E52" s="16" t="s">
        <v>49</v>
      </c>
      <c r="F52" s="44"/>
      <c r="G52" s="45"/>
      <c r="H52" s="44"/>
      <c r="I52" s="45"/>
    </row>
    <row r="53" spans="2:9" ht="16.5" customHeight="1">
      <c r="B53" s="5"/>
      <c r="C53" s="17"/>
      <c r="D53" s="16"/>
      <c r="E53" s="16" t="s">
        <v>50</v>
      </c>
      <c r="F53" s="44" t="s">
        <v>22</v>
      </c>
      <c r="G53" s="45" t="s">
        <v>19</v>
      </c>
      <c r="H53" s="44" t="s">
        <v>22</v>
      </c>
      <c r="I53" s="45" t="s">
        <v>22</v>
      </c>
    </row>
    <row r="54" spans="2:9" ht="12" customHeight="1">
      <c r="B54" s="5"/>
      <c r="C54" s="17"/>
      <c r="D54" s="16"/>
      <c r="F54" s="44"/>
      <c r="G54" s="45"/>
      <c r="H54" s="44"/>
      <c r="I54" s="45"/>
    </row>
    <row r="55" spans="2:9" ht="15.75" customHeight="1">
      <c r="B55" s="5"/>
      <c r="C55" s="30" t="s">
        <v>51</v>
      </c>
      <c r="D55" s="16" t="s">
        <v>109</v>
      </c>
      <c r="F55" s="44"/>
      <c r="G55" s="45"/>
      <c r="H55" s="44"/>
      <c r="I55" s="45"/>
    </row>
    <row r="56" spans="2:9" ht="15.75" customHeight="1">
      <c r="B56" s="5"/>
      <c r="C56" s="30"/>
      <c r="D56" s="16" t="s">
        <v>52</v>
      </c>
      <c r="F56" s="44">
        <v>3764</v>
      </c>
      <c r="G56" s="45" t="s">
        <v>19</v>
      </c>
      <c r="H56" s="44">
        <v>9018</v>
      </c>
      <c r="I56" s="45">
        <v>-3082</v>
      </c>
    </row>
    <row r="57" spans="2:9" ht="12" customHeight="1">
      <c r="B57" s="5"/>
      <c r="C57" s="17"/>
      <c r="D57" s="16"/>
      <c r="F57" s="46"/>
      <c r="G57" s="47"/>
      <c r="H57" s="46"/>
      <c r="I57" s="47"/>
    </row>
    <row r="58" spans="2:9" ht="15.75" customHeight="1">
      <c r="B58" s="5">
        <v>3</v>
      </c>
      <c r="C58" s="30" t="s">
        <v>17</v>
      </c>
      <c r="D58" s="16" t="s">
        <v>53</v>
      </c>
      <c r="F58" s="44"/>
      <c r="G58" s="45"/>
      <c r="H58" s="44"/>
      <c r="I58" s="45"/>
    </row>
    <row r="59" spans="2:9" ht="16.5" customHeight="1">
      <c r="B59" s="5"/>
      <c r="C59" s="17"/>
      <c r="D59" s="16" t="s">
        <v>54</v>
      </c>
      <c r="F59" s="44"/>
      <c r="G59" s="45"/>
      <c r="H59" s="44"/>
      <c r="I59" s="45"/>
    </row>
    <row r="60" spans="2:9" ht="17.25" customHeight="1">
      <c r="B60" s="5"/>
      <c r="C60" s="17"/>
      <c r="D60" s="16" t="s">
        <v>55</v>
      </c>
      <c r="F60" s="44"/>
      <c r="G60" s="45"/>
      <c r="H60" s="44"/>
      <c r="I60" s="45"/>
    </row>
    <row r="61" spans="2:9" ht="12" customHeight="1">
      <c r="B61" s="5"/>
      <c r="C61" s="17"/>
      <c r="D61" s="16"/>
      <c r="F61" s="44"/>
      <c r="G61" s="45"/>
      <c r="H61" s="44"/>
      <c r="I61" s="45"/>
    </row>
    <row r="62" spans="2:9" ht="16.5" customHeight="1">
      <c r="B62" s="5"/>
      <c r="C62" s="17"/>
      <c r="D62" s="16" t="s">
        <v>38</v>
      </c>
      <c r="E62" s="16" t="s">
        <v>56</v>
      </c>
      <c r="F62" s="44"/>
      <c r="G62" s="45"/>
      <c r="H62" s="44"/>
      <c r="I62" s="45"/>
    </row>
    <row r="63" spans="2:9" ht="16.5" customHeight="1">
      <c r="B63" s="5"/>
      <c r="C63" s="17"/>
      <c r="D63" s="16"/>
      <c r="E63" s="16" t="s">
        <v>57</v>
      </c>
      <c r="F63" s="52">
        <f>F48/20350*100</f>
        <v>18.496314496314497</v>
      </c>
      <c r="G63" s="45" t="s">
        <v>19</v>
      </c>
      <c r="H63" s="52">
        <f>H48/20350*100</f>
        <v>44.31449631449632</v>
      </c>
      <c r="I63" s="53">
        <f>I48/20350*100</f>
        <v>-15.144963144963144</v>
      </c>
    </row>
    <row r="64" spans="2:9" ht="12" customHeight="1">
      <c r="B64" s="5"/>
      <c r="C64" s="17"/>
      <c r="D64" s="16"/>
      <c r="E64" s="18"/>
      <c r="F64" s="52"/>
      <c r="G64" s="45"/>
      <c r="H64" s="52"/>
      <c r="I64" s="53"/>
    </row>
    <row r="65" spans="2:9" ht="16.5" customHeight="1">
      <c r="B65" s="5"/>
      <c r="C65" s="17"/>
      <c r="D65" s="16" t="s">
        <v>41</v>
      </c>
      <c r="E65" s="16" t="s">
        <v>58</v>
      </c>
      <c r="F65" s="52">
        <f>F48/20350*100</f>
        <v>18.496314496314497</v>
      </c>
      <c r="G65" s="45" t="s">
        <v>19</v>
      </c>
      <c r="H65" s="52">
        <f>H48/20350*100</f>
        <v>44.31449631449632</v>
      </c>
      <c r="I65" s="53">
        <v>-15.14</v>
      </c>
    </row>
    <row r="66" spans="2:9" ht="16.5" customHeight="1">
      <c r="B66" s="5"/>
      <c r="C66" s="17"/>
      <c r="D66" s="16"/>
      <c r="E66" s="16" t="s">
        <v>57</v>
      </c>
      <c r="F66" s="44"/>
      <c r="G66" s="45"/>
      <c r="H66" s="44"/>
      <c r="I66" s="45"/>
    </row>
    <row r="67" spans="2:9" ht="12" customHeight="1" thickBot="1">
      <c r="B67" s="5"/>
      <c r="F67" s="50"/>
      <c r="G67" s="51"/>
      <c r="H67" s="50"/>
      <c r="I67" s="51"/>
    </row>
    <row r="68" ht="15.75">
      <c r="B68" s="5"/>
    </row>
    <row r="69" ht="15.75">
      <c r="B69" s="5"/>
    </row>
    <row r="70" ht="15.75">
      <c r="B70" s="5"/>
    </row>
    <row r="71" ht="15.75">
      <c r="B71" s="5"/>
    </row>
    <row r="72" ht="15.75">
      <c r="B72" s="5"/>
    </row>
    <row r="73" ht="15.75">
      <c r="B73" s="5"/>
    </row>
    <row r="74" ht="15.75">
      <c r="B74" s="5"/>
    </row>
    <row r="75" ht="15.75">
      <c r="B75" s="5"/>
    </row>
    <row r="76" ht="15.75">
      <c r="B76" s="5"/>
    </row>
    <row r="77" ht="15.75">
      <c r="B77" s="5"/>
    </row>
    <row r="78" ht="15.75">
      <c r="B78" s="5"/>
    </row>
    <row r="79" ht="15.75">
      <c r="B79" s="5"/>
    </row>
    <row r="80" ht="15.75">
      <c r="B80" s="5"/>
    </row>
    <row r="81" ht="15.75">
      <c r="B81" s="5"/>
    </row>
    <row r="82" ht="15.75">
      <c r="B82" s="5"/>
    </row>
    <row r="83" ht="15.75">
      <c r="B83" s="5"/>
    </row>
    <row r="84" ht="15.75">
      <c r="B84" s="5"/>
    </row>
    <row r="85" ht="15.75">
      <c r="B85" s="5"/>
    </row>
    <row r="86" ht="15.75">
      <c r="B86" s="5"/>
    </row>
    <row r="87" ht="15.75">
      <c r="B87" s="5"/>
    </row>
    <row r="88" ht="15.75">
      <c r="B88" s="5"/>
    </row>
    <row r="89" ht="15.75">
      <c r="B89" s="5"/>
    </row>
    <row r="90" ht="15.75">
      <c r="B90" s="5"/>
    </row>
    <row r="91" ht="15.75">
      <c r="B91" s="5"/>
    </row>
    <row r="92" ht="15.75">
      <c r="B92" s="5"/>
    </row>
    <row r="93" ht="15.75">
      <c r="B93" s="5"/>
    </row>
    <row r="94" ht="15.75">
      <c r="B94" s="5"/>
    </row>
    <row r="95" ht="15.75">
      <c r="B95" s="5"/>
    </row>
    <row r="96" ht="15.75">
      <c r="B96" s="5"/>
    </row>
    <row r="97" ht="15.75">
      <c r="B97" s="5"/>
    </row>
    <row r="98" ht="15.75">
      <c r="B98" s="5"/>
    </row>
    <row r="99" ht="15.75">
      <c r="B99" s="5"/>
    </row>
    <row r="100" ht="15.75">
      <c r="B100" s="5"/>
    </row>
    <row r="101" ht="15.75">
      <c r="B101" s="5"/>
    </row>
    <row r="102" ht="15.75">
      <c r="B102" s="5"/>
    </row>
    <row r="103" ht="15.75">
      <c r="B103" s="5"/>
    </row>
    <row r="104" ht="15.75">
      <c r="B104" s="5"/>
    </row>
    <row r="105" ht="15.75">
      <c r="B105" s="5"/>
    </row>
    <row r="106" ht="15.75">
      <c r="B106" s="5"/>
    </row>
    <row r="107" ht="15.75">
      <c r="B107" s="5"/>
    </row>
    <row r="108" ht="15.75">
      <c r="B108" s="5"/>
    </row>
    <row r="109" ht="15.75">
      <c r="B109" s="5"/>
    </row>
    <row r="110" ht="15.75">
      <c r="B110" s="5"/>
    </row>
    <row r="111" ht="15.75">
      <c r="B111" s="5"/>
    </row>
    <row r="112" ht="15.75">
      <c r="B112" s="5"/>
    </row>
    <row r="113" ht="15.75">
      <c r="B113" s="5"/>
    </row>
    <row r="114" ht="15.75">
      <c r="B114" s="5"/>
    </row>
    <row r="115" ht="15.75">
      <c r="B115" s="5"/>
    </row>
    <row r="116" ht="15.75">
      <c r="B116" s="5"/>
    </row>
    <row r="117" ht="15.75">
      <c r="B117" s="5"/>
    </row>
    <row r="118" ht="15.75">
      <c r="B118" s="5"/>
    </row>
    <row r="119" ht="15.75">
      <c r="B119" s="5"/>
    </row>
    <row r="120" ht="15.75">
      <c r="B120" s="5"/>
    </row>
    <row r="121" ht="15.75">
      <c r="B121" s="5"/>
    </row>
    <row r="122" ht="15.75">
      <c r="B122" s="5"/>
    </row>
    <row r="123" ht="15.75">
      <c r="B123" s="5"/>
    </row>
    <row r="124" ht="15.75">
      <c r="B124" s="5"/>
    </row>
    <row r="125" ht="15.75">
      <c r="B125" s="5"/>
    </row>
    <row r="126" ht="15.75">
      <c r="B126" s="5"/>
    </row>
    <row r="127" ht="15.75">
      <c r="B127" s="5"/>
    </row>
    <row r="128" ht="15.75">
      <c r="B128" s="5"/>
    </row>
    <row r="129" ht="15.75">
      <c r="B129" s="5"/>
    </row>
    <row r="130" ht="15.75">
      <c r="B130" s="5"/>
    </row>
    <row r="131" ht="15.75">
      <c r="B131" s="5"/>
    </row>
    <row r="132" ht="15.75">
      <c r="B132" s="5"/>
    </row>
    <row r="133" ht="15.75">
      <c r="B133" s="5"/>
    </row>
    <row r="134" ht="15.75">
      <c r="B134" s="5"/>
    </row>
    <row r="135" ht="15.75">
      <c r="B135" s="5"/>
    </row>
    <row r="136" ht="15.75">
      <c r="B136" s="5"/>
    </row>
    <row r="137" ht="15.75">
      <c r="B137" s="5"/>
    </row>
    <row r="138" ht="15.75">
      <c r="B138" s="5"/>
    </row>
    <row r="139" ht="15.75">
      <c r="B139" s="5"/>
    </row>
    <row r="140" ht="15.75">
      <c r="B140" s="5"/>
    </row>
    <row r="141" ht="15.75">
      <c r="B141" s="5"/>
    </row>
    <row r="142" ht="15.75">
      <c r="B142" s="5"/>
    </row>
    <row r="143" ht="15.75">
      <c r="B143" s="5"/>
    </row>
    <row r="144" ht="15.75">
      <c r="B144" s="5"/>
    </row>
    <row r="145" ht="15.75">
      <c r="B145" s="5"/>
    </row>
    <row r="146" ht="15.75">
      <c r="B146" s="5"/>
    </row>
    <row r="147" ht="15.75">
      <c r="B147" s="5"/>
    </row>
    <row r="148" ht="15.75">
      <c r="B148" s="5"/>
    </row>
    <row r="149" ht="15.75">
      <c r="B149" s="5"/>
    </row>
    <row r="150" ht="15.75">
      <c r="B150" s="5"/>
    </row>
    <row r="151" ht="15.75">
      <c r="B151" s="5"/>
    </row>
    <row r="152" ht="15.75">
      <c r="B152" s="5"/>
    </row>
    <row r="153" ht="15.75">
      <c r="B153" s="5"/>
    </row>
    <row r="154" ht="15.75">
      <c r="B154" s="5"/>
    </row>
    <row r="155" ht="15.75">
      <c r="B155" s="5"/>
    </row>
    <row r="156" ht="15.75">
      <c r="B156" s="5"/>
    </row>
    <row r="157" ht="15.75">
      <c r="B157" s="5"/>
    </row>
    <row r="158" ht="15.75">
      <c r="B158" s="5"/>
    </row>
    <row r="159" ht="15.75">
      <c r="B159" s="5"/>
    </row>
    <row r="160" ht="15.75">
      <c r="B160" s="5"/>
    </row>
    <row r="161" ht="15.75">
      <c r="B161" s="5"/>
    </row>
  </sheetData>
  <printOptions horizontalCentered="1"/>
  <pageMargins left="0.65" right="0.49" top="0.25" bottom="0.2" header="0.47" footer="0.5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tabSelected="1" showOutlineSymbols="0" zoomScale="87" zoomScaleNormal="87" workbookViewId="0" topLeftCell="A1">
      <selection activeCell="D17" sqref="D17"/>
    </sheetView>
  </sheetViews>
  <sheetFormatPr defaultColWidth="8.88671875" defaultRowHeight="15"/>
  <cols>
    <col min="1" max="1" width="9.6640625" style="3" customWidth="1"/>
    <col min="2" max="2" width="4.6640625" style="3" customWidth="1"/>
    <col min="3" max="3" width="2.6640625" style="3" customWidth="1"/>
    <col min="4" max="4" width="35.6640625" style="3" customWidth="1"/>
    <col min="5" max="5" width="12.6640625" style="3" customWidth="1"/>
    <col min="6" max="6" width="13.6640625" style="3" customWidth="1"/>
    <col min="7" max="7" width="13.88671875" style="3" customWidth="1"/>
    <col min="8" max="255" width="9.6640625" style="3" customWidth="1"/>
    <col min="256" max="16384" width="9.6640625" style="0" customWidth="1"/>
  </cols>
  <sheetData>
    <row r="1" spans="2:7" ht="18.75">
      <c r="B1" s="1" t="s">
        <v>59</v>
      </c>
      <c r="C1" s="1"/>
      <c r="D1" s="1"/>
      <c r="E1" s="1"/>
      <c r="F1" s="1"/>
      <c r="G1" s="1"/>
    </row>
    <row r="3" spans="2:7" ht="15.75">
      <c r="B3" s="20" t="s">
        <v>60</v>
      </c>
      <c r="C3" s="20"/>
      <c r="D3" s="20"/>
      <c r="E3" s="20"/>
      <c r="F3" s="20"/>
      <c r="G3" s="20"/>
    </row>
    <row r="4" spans="2:7" ht="16.5" thickBot="1">
      <c r="B4" s="20" t="s">
        <v>61</v>
      </c>
      <c r="C4" s="20"/>
      <c r="D4" s="20"/>
      <c r="E4" s="20"/>
      <c r="F4" s="20"/>
      <c r="G4" s="20"/>
    </row>
    <row r="5" spans="2:7" ht="15.75">
      <c r="B5" s="21" t="s">
        <v>2</v>
      </c>
      <c r="F5" s="58" t="s">
        <v>62</v>
      </c>
      <c r="G5" s="59" t="s">
        <v>62</v>
      </c>
    </row>
    <row r="6" spans="6:7" ht="15.75">
      <c r="F6" s="60" t="s">
        <v>63</v>
      </c>
      <c r="G6" s="61" t="s">
        <v>64</v>
      </c>
    </row>
    <row r="7" spans="6:7" ht="15.75">
      <c r="F7" s="60" t="s">
        <v>7</v>
      </c>
      <c r="G7" s="61" t="s">
        <v>65</v>
      </c>
    </row>
    <row r="8" spans="6:7" ht="15.75">
      <c r="F8" s="60" t="s">
        <v>10</v>
      </c>
      <c r="G8" s="61" t="s">
        <v>66</v>
      </c>
    </row>
    <row r="9" spans="6:7" ht="15.75">
      <c r="F9" s="60" t="s">
        <v>13</v>
      </c>
      <c r="G9" s="61" t="s">
        <v>67</v>
      </c>
    </row>
    <row r="10" spans="2:7" ht="19.5" thickBot="1">
      <c r="B10" s="11" t="s">
        <v>68</v>
      </c>
      <c r="F10" s="62" t="s">
        <v>16</v>
      </c>
      <c r="G10" s="63" t="s">
        <v>16</v>
      </c>
    </row>
    <row r="11" spans="6:7" ht="12" customHeight="1">
      <c r="F11" s="64"/>
      <c r="G11" s="65"/>
    </row>
    <row r="12" spans="2:7" ht="16.5" customHeight="1">
      <c r="B12" s="10">
        <v>1</v>
      </c>
      <c r="C12" s="16" t="s">
        <v>69</v>
      </c>
      <c r="D12" s="18"/>
      <c r="F12" s="70">
        <v>45517</v>
      </c>
      <c r="G12" s="71">
        <v>44568</v>
      </c>
    </row>
    <row r="13" spans="2:7" ht="12" customHeight="1">
      <c r="B13" s="5"/>
      <c r="C13" s="18"/>
      <c r="D13" s="18"/>
      <c r="F13" s="70"/>
      <c r="G13" s="71"/>
    </row>
    <row r="14" spans="2:7" ht="16.5" customHeight="1">
      <c r="B14" s="10">
        <v>2</v>
      </c>
      <c r="C14" s="16" t="s">
        <v>70</v>
      </c>
      <c r="D14" s="18"/>
      <c r="F14" s="70">
        <v>646</v>
      </c>
      <c r="G14" s="71">
        <v>1135</v>
      </c>
    </row>
    <row r="15" spans="2:7" ht="12" customHeight="1">
      <c r="B15" s="5"/>
      <c r="C15" s="18"/>
      <c r="D15" s="18"/>
      <c r="F15" s="70"/>
      <c r="G15" s="71"/>
    </row>
    <row r="16" spans="2:7" ht="16.5" customHeight="1">
      <c r="B16" s="10">
        <v>3</v>
      </c>
      <c r="C16" s="16" t="s">
        <v>71</v>
      </c>
      <c r="D16" s="18"/>
      <c r="F16" s="44" t="s">
        <v>22</v>
      </c>
      <c r="G16" s="45" t="s">
        <v>22</v>
      </c>
    </row>
    <row r="17" spans="2:7" ht="12" customHeight="1">
      <c r="B17" s="10"/>
      <c r="C17" s="16"/>
      <c r="D17" s="18"/>
      <c r="F17" s="70"/>
      <c r="G17" s="71"/>
    </row>
    <row r="18" spans="2:7" ht="16.5" customHeight="1">
      <c r="B18" s="10">
        <v>4</v>
      </c>
      <c r="C18" s="16" t="s">
        <v>72</v>
      </c>
      <c r="D18" s="18"/>
      <c r="F18" s="70">
        <v>321</v>
      </c>
      <c r="G18" s="71">
        <v>222</v>
      </c>
    </row>
    <row r="19" spans="2:7" ht="12" customHeight="1">
      <c r="B19" s="5"/>
      <c r="C19" s="18"/>
      <c r="D19" s="18"/>
      <c r="F19" s="70"/>
      <c r="G19" s="71"/>
    </row>
    <row r="20" spans="2:7" ht="16.5" customHeight="1">
      <c r="B20" s="10">
        <v>5</v>
      </c>
      <c r="C20" s="16" t="s">
        <v>73</v>
      </c>
      <c r="D20" s="18"/>
      <c r="F20" s="70">
        <v>1201</v>
      </c>
      <c r="G20" s="71">
        <v>1256</v>
      </c>
    </row>
    <row r="21" spans="2:7" ht="12" customHeight="1">
      <c r="B21" s="5"/>
      <c r="C21" s="18"/>
      <c r="D21" s="18"/>
      <c r="F21" s="70"/>
      <c r="G21" s="71"/>
    </row>
    <row r="22" spans="2:7" ht="16.5" customHeight="1">
      <c r="B22" s="10">
        <v>6</v>
      </c>
      <c r="C22" s="16" t="s">
        <v>74</v>
      </c>
      <c r="D22" s="18"/>
      <c r="F22" s="70"/>
      <c r="G22" s="71"/>
    </row>
    <row r="23" spans="2:7" ht="16.5" customHeight="1">
      <c r="B23" s="5"/>
      <c r="C23" s="28"/>
      <c r="D23" s="29" t="s">
        <v>75</v>
      </c>
      <c r="E23" s="25"/>
      <c r="F23" s="72">
        <v>49704</v>
      </c>
      <c r="G23" s="73">
        <v>36949</v>
      </c>
    </row>
    <row r="24" spans="2:7" ht="16.5" customHeight="1">
      <c r="B24" s="5"/>
      <c r="C24" s="13"/>
      <c r="D24" s="14" t="s">
        <v>76</v>
      </c>
      <c r="E24" s="15"/>
      <c r="F24" s="70">
        <f>53570+1</f>
        <v>53571</v>
      </c>
      <c r="G24" s="71">
        <v>42763</v>
      </c>
    </row>
    <row r="25" spans="2:7" ht="16.5" customHeight="1">
      <c r="B25" s="5"/>
      <c r="C25" s="13"/>
      <c r="D25" s="14" t="s">
        <v>77</v>
      </c>
      <c r="E25" s="15"/>
      <c r="F25" s="70">
        <v>6752</v>
      </c>
      <c r="G25" s="71">
        <v>3363</v>
      </c>
    </row>
    <row r="26" spans="2:7" ht="16.5" customHeight="1">
      <c r="B26" s="5"/>
      <c r="C26" s="56"/>
      <c r="D26" s="57" t="s">
        <v>78</v>
      </c>
      <c r="E26" s="42"/>
      <c r="F26" s="74">
        <v>4169</v>
      </c>
      <c r="G26" s="75">
        <v>1581</v>
      </c>
    </row>
    <row r="27" spans="2:7" ht="16.5" customHeight="1">
      <c r="B27" s="5"/>
      <c r="C27" s="18"/>
      <c r="D27" s="18"/>
      <c r="F27" s="70">
        <f>SUM(F23:F26)</f>
        <v>114196</v>
      </c>
      <c r="G27" s="71">
        <f>SUM(G23:G26)</f>
        <v>84656</v>
      </c>
    </row>
    <row r="28" spans="2:7" ht="16.5" customHeight="1">
      <c r="B28" s="10">
        <v>7</v>
      </c>
      <c r="C28" s="16" t="s">
        <v>79</v>
      </c>
      <c r="D28" s="18"/>
      <c r="F28" s="70"/>
      <c r="G28" s="71"/>
    </row>
    <row r="29" spans="2:7" ht="16.5" customHeight="1">
      <c r="B29" s="5"/>
      <c r="C29" s="28"/>
      <c r="D29" s="29" t="s">
        <v>80</v>
      </c>
      <c r="E29" s="25"/>
      <c r="F29" s="72">
        <v>85560</v>
      </c>
      <c r="G29" s="73">
        <v>64165</v>
      </c>
    </row>
    <row r="30" spans="2:7" ht="16.5" customHeight="1">
      <c r="B30" s="5"/>
      <c r="C30" s="13"/>
      <c r="D30" s="14" t="s">
        <v>81</v>
      </c>
      <c r="E30" s="15"/>
      <c r="F30" s="70">
        <v>10855</v>
      </c>
      <c r="G30" s="71">
        <v>9238</v>
      </c>
    </row>
    <row r="31" spans="2:7" ht="16.5" customHeight="1">
      <c r="B31" s="5"/>
      <c r="C31" s="13"/>
      <c r="D31" s="14" t="s">
        <v>82</v>
      </c>
      <c r="E31" s="15"/>
      <c r="F31" s="70">
        <v>7440</v>
      </c>
      <c r="G31" s="71">
        <v>4388</v>
      </c>
    </row>
    <row r="32" spans="2:7" ht="16.5" customHeight="1">
      <c r="B32" s="5"/>
      <c r="C32" s="13"/>
      <c r="D32" s="14" t="s">
        <v>83</v>
      </c>
      <c r="E32" s="15"/>
      <c r="F32" s="70">
        <v>4885</v>
      </c>
      <c r="G32" s="71">
        <v>5065</v>
      </c>
    </row>
    <row r="33" spans="2:7" ht="16.5" customHeight="1">
      <c r="B33" s="5"/>
      <c r="C33" s="13"/>
      <c r="D33" s="14" t="s">
        <v>84</v>
      </c>
      <c r="E33" s="15"/>
      <c r="F33" s="70">
        <v>1239</v>
      </c>
      <c r="G33" s="71">
        <v>3608</v>
      </c>
    </row>
    <row r="34" spans="2:7" ht="16.5" customHeight="1">
      <c r="B34" s="5"/>
      <c r="C34" s="56"/>
      <c r="D34" s="57" t="s">
        <v>85</v>
      </c>
      <c r="E34" s="42"/>
      <c r="F34" s="46" t="s">
        <v>22</v>
      </c>
      <c r="G34" s="75">
        <v>407</v>
      </c>
    </row>
    <row r="35" spans="2:7" ht="16.5" customHeight="1">
      <c r="B35" s="5"/>
      <c r="C35" s="18"/>
      <c r="D35" s="18"/>
      <c r="F35" s="70">
        <f>SUM(F29:F34)</f>
        <v>109979</v>
      </c>
      <c r="G35" s="71">
        <f>SUM(G29:G34)</f>
        <v>86871</v>
      </c>
    </row>
    <row r="36" spans="2:7" ht="12" customHeight="1">
      <c r="B36" s="5"/>
      <c r="C36" s="18"/>
      <c r="D36" s="18"/>
      <c r="F36" s="70"/>
      <c r="G36" s="71"/>
    </row>
    <row r="37" spans="2:7" ht="16.5" customHeight="1">
      <c r="B37" s="10">
        <v>8</v>
      </c>
      <c r="C37" s="16" t="s">
        <v>86</v>
      </c>
      <c r="D37" s="18"/>
      <c r="F37" s="70">
        <f>F27-F35</f>
        <v>4217</v>
      </c>
      <c r="G37" s="71">
        <f>G27-G35</f>
        <v>-2215</v>
      </c>
    </row>
    <row r="38" spans="2:7" ht="12" customHeight="1" thickBot="1">
      <c r="B38" s="5"/>
      <c r="C38" s="18"/>
      <c r="D38" s="18"/>
      <c r="F38" s="70"/>
      <c r="G38" s="71"/>
    </row>
    <row r="39" spans="2:7" ht="17.25" customHeight="1" thickBot="1">
      <c r="B39" s="5"/>
      <c r="C39" s="18"/>
      <c r="D39" s="18"/>
      <c r="F39" s="76">
        <f>+F12+F14+F18+F20+F37</f>
        <v>51902</v>
      </c>
      <c r="G39" s="77">
        <f>+G12+G14+G18+G20+G37</f>
        <v>44966</v>
      </c>
    </row>
    <row r="40" spans="2:7" ht="12" customHeight="1">
      <c r="B40" s="10" t="s">
        <v>87</v>
      </c>
      <c r="C40" s="16" t="s">
        <v>87</v>
      </c>
      <c r="D40" s="18"/>
      <c r="F40" s="70"/>
      <c r="G40" s="71"/>
    </row>
    <row r="41" spans="2:7" ht="16.5" customHeight="1">
      <c r="B41" s="5">
        <v>9</v>
      </c>
      <c r="C41" s="16" t="s">
        <v>88</v>
      </c>
      <c r="D41" s="18"/>
      <c r="F41" s="70">
        <v>20350</v>
      </c>
      <c r="G41" s="71">
        <v>20350</v>
      </c>
    </row>
    <row r="42" spans="2:7" ht="16.5" customHeight="1">
      <c r="B42" s="5"/>
      <c r="C42" s="16" t="s">
        <v>89</v>
      </c>
      <c r="D42" s="18"/>
      <c r="F42" s="70"/>
      <c r="G42" s="71"/>
    </row>
    <row r="43" spans="2:7" ht="16.5" customHeight="1">
      <c r="B43" s="5"/>
      <c r="C43" s="28"/>
      <c r="D43" s="29" t="s">
        <v>90</v>
      </c>
      <c r="E43" s="25"/>
      <c r="F43" s="72">
        <v>5672</v>
      </c>
      <c r="G43" s="73">
        <v>5672</v>
      </c>
    </row>
    <row r="44" spans="2:7" ht="16.5" customHeight="1">
      <c r="B44" s="5"/>
      <c r="C44" s="13"/>
      <c r="D44" s="14" t="s">
        <v>91</v>
      </c>
      <c r="E44" s="15"/>
      <c r="F44" s="70">
        <v>2143</v>
      </c>
      <c r="G44" s="71">
        <v>2143</v>
      </c>
    </row>
    <row r="45" spans="2:7" ht="16.5" customHeight="1">
      <c r="B45" s="5"/>
      <c r="C45" s="13"/>
      <c r="D45" s="14" t="s">
        <v>92</v>
      </c>
      <c r="E45" s="15"/>
      <c r="F45" s="44" t="s">
        <v>22</v>
      </c>
      <c r="G45" s="45" t="s">
        <v>22</v>
      </c>
    </row>
    <row r="46" spans="2:7" ht="16.5" customHeight="1">
      <c r="B46" s="5"/>
      <c r="C46" s="13"/>
      <c r="D46" s="14" t="s">
        <v>93</v>
      </c>
      <c r="E46" s="15"/>
      <c r="F46" s="44" t="s">
        <v>22</v>
      </c>
      <c r="G46" s="45" t="s">
        <v>22</v>
      </c>
    </row>
    <row r="47" spans="2:7" ht="16.5" customHeight="1">
      <c r="B47" s="5"/>
      <c r="C47" s="13"/>
      <c r="D47" s="14" t="s">
        <v>94</v>
      </c>
      <c r="E47" s="15"/>
      <c r="F47" s="70">
        <v>15449</v>
      </c>
      <c r="G47" s="71">
        <v>6430</v>
      </c>
    </row>
    <row r="48" spans="2:7" ht="16.5" customHeight="1">
      <c r="B48" s="5"/>
      <c r="C48" s="56"/>
      <c r="D48" s="57" t="s">
        <v>95</v>
      </c>
      <c r="E48" s="42"/>
      <c r="F48" s="74">
        <v>-31</v>
      </c>
      <c r="G48" s="47" t="s">
        <v>22</v>
      </c>
    </row>
    <row r="49" spans="2:7" ht="16.5" customHeight="1">
      <c r="B49" s="5"/>
      <c r="C49" s="18"/>
      <c r="D49" s="18"/>
      <c r="F49" s="70">
        <f>SUM(F43:F48)</f>
        <v>23233</v>
      </c>
      <c r="G49" s="71">
        <f>SUM(G43:G48)</f>
        <v>14245</v>
      </c>
    </row>
    <row r="50" spans="2:7" ht="12" customHeight="1">
      <c r="B50" s="5"/>
      <c r="C50" s="18"/>
      <c r="D50" s="18"/>
      <c r="F50" s="70"/>
      <c r="G50" s="71"/>
    </row>
    <row r="51" spans="2:7" ht="16.5" customHeight="1">
      <c r="B51" s="5"/>
      <c r="C51" s="18"/>
      <c r="D51" s="18" t="s">
        <v>96</v>
      </c>
      <c r="F51" s="78">
        <f>F41+F49</f>
        <v>43583</v>
      </c>
      <c r="G51" s="79">
        <f>G41+G49</f>
        <v>34595</v>
      </c>
    </row>
    <row r="52" spans="2:7" ht="12" customHeight="1">
      <c r="B52" s="5"/>
      <c r="C52" s="18"/>
      <c r="D52" s="18"/>
      <c r="F52" s="70"/>
      <c r="G52" s="71"/>
    </row>
    <row r="53" spans="2:7" ht="16.5" customHeight="1">
      <c r="B53" s="10">
        <v>10</v>
      </c>
      <c r="C53" s="16" t="s">
        <v>97</v>
      </c>
      <c r="D53" s="18"/>
      <c r="F53" s="70">
        <v>2544</v>
      </c>
      <c r="G53" s="71">
        <v>1721</v>
      </c>
    </row>
    <row r="54" spans="2:7" ht="12" customHeight="1">
      <c r="B54" s="5"/>
      <c r="C54" s="18"/>
      <c r="D54" s="18"/>
      <c r="F54" s="70"/>
      <c r="G54" s="71"/>
    </row>
    <row r="55" spans="2:7" ht="16.5" customHeight="1">
      <c r="B55" s="10">
        <v>11</v>
      </c>
      <c r="C55" s="16" t="s">
        <v>98</v>
      </c>
      <c r="D55" s="18"/>
      <c r="F55" s="44" t="s">
        <v>22</v>
      </c>
      <c r="G55" s="45" t="s">
        <v>22</v>
      </c>
    </row>
    <row r="56" spans="2:7" ht="12" customHeight="1">
      <c r="B56" s="5"/>
      <c r="C56" s="18"/>
      <c r="D56" s="18"/>
      <c r="F56" s="70"/>
      <c r="G56" s="71"/>
    </row>
    <row r="57" spans="2:7" ht="16.5" customHeight="1">
      <c r="B57" s="10">
        <v>12</v>
      </c>
      <c r="C57" s="16" t="s">
        <v>99</v>
      </c>
      <c r="D57" s="18"/>
      <c r="F57" s="70" t="s">
        <v>87</v>
      </c>
      <c r="G57" s="71" t="s">
        <v>87</v>
      </c>
    </row>
    <row r="58" spans="2:7" ht="16.5" customHeight="1">
      <c r="B58" s="10"/>
      <c r="C58" s="23"/>
      <c r="D58" s="24" t="s">
        <v>83</v>
      </c>
      <c r="E58" s="25"/>
      <c r="F58" s="72">
        <v>4937</v>
      </c>
      <c r="G58" s="73">
        <v>7812</v>
      </c>
    </row>
    <row r="59" spans="2:7" ht="16.5" customHeight="1">
      <c r="B59" s="10"/>
      <c r="C59" s="26"/>
      <c r="D59" s="27" t="s">
        <v>100</v>
      </c>
      <c r="E59" s="42"/>
      <c r="F59" s="74">
        <v>838</v>
      </c>
      <c r="G59" s="75">
        <v>838</v>
      </c>
    </row>
    <row r="60" spans="2:7" ht="16.5" customHeight="1">
      <c r="B60" s="10"/>
      <c r="C60" s="16"/>
      <c r="D60" s="18"/>
      <c r="F60" s="70">
        <f>F58+F59</f>
        <v>5775</v>
      </c>
      <c r="G60" s="71">
        <f>G58+G59</f>
        <v>8650</v>
      </c>
    </row>
    <row r="61" spans="2:7" ht="12" customHeight="1" thickBot="1">
      <c r="B61" s="5"/>
      <c r="C61" s="18"/>
      <c r="D61" s="18"/>
      <c r="F61" s="70"/>
      <c r="G61" s="71"/>
    </row>
    <row r="62" spans="2:7" ht="17.25" customHeight="1" thickBot="1">
      <c r="B62" s="5"/>
      <c r="C62" s="18"/>
      <c r="D62" s="18"/>
      <c r="F62" s="76">
        <f>+F51+F53+F60</f>
        <v>51902</v>
      </c>
      <c r="G62" s="77">
        <f>+G51+G53+G60</f>
        <v>44966</v>
      </c>
    </row>
    <row r="63" spans="2:7" ht="12" customHeight="1">
      <c r="B63" s="5"/>
      <c r="C63" s="18"/>
      <c r="D63" s="18"/>
      <c r="F63" s="66"/>
      <c r="G63" s="67"/>
    </row>
    <row r="64" spans="2:7" ht="16.5" customHeight="1">
      <c r="B64" s="10">
        <v>13</v>
      </c>
      <c r="C64" s="16" t="s">
        <v>101</v>
      </c>
      <c r="D64" s="18"/>
      <c r="F64" s="66">
        <f>(+F51-F20)/20350*100</f>
        <v>208.26535626535625</v>
      </c>
      <c r="G64" s="67">
        <f>(+G51-G20)/20350*100</f>
        <v>163.8280098280098</v>
      </c>
    </row>
    <row r="65" spans="2:7" ht="12" customHeight="1" thickBot="1">
      <c r="B65" s="5"/>
      <c r="F65" s="68"/>
      <c r="G65" s="69"/>
    </row>
    <row r="66" spans="2:7" ht="15.75">
      <c r="B66" s="5"/>
      <c r="F66" s="22"/>
      <c r="G66" s="22"/>
    </row>
    <row r="67" ht="15.75">
      <c r="B67" s="5"/>
    </row>
    <row r="68" ht="15.75">
      <c r="B68" s="5"/>
    </row>
    <row r="69" ht="15.75">
      <c r="B69" s="5"/>
    </row>
    <row r="70" ht="15.75">
      <c r="B70" s="5"/>
    </row>
    <row r="71" ht="15.75">
      <c r="B71" s="5"/>
    </row>
    <row r="72" ht="15.75">
      <c r="B72" s="5"/>
    </row>
    <row r="73" ht="15.75">
      <c r="B73" s="5"/>
    </row>
    <row r="74" ht="15.75">
      <c r="B74" s="5"/>
    </row>
    <row r="75" ht="15.75">
      <c r="B75" s="5"/>
    </row>
    <row r="76" ht="15.75">
      <c r="B76" s="5"/>
    </row>
    <row r="77" ht="15.75">
      <c r="B77" s="5"/>
    </row>
    <row r="78" ht="15.75">
      <c r="B78" s="5"/>
    </row>
    <row r="79" ht="15.75">
      <c r="B79" s="5"/>
    </row>
    <row r="80" ht="15.75">
      <c r="B80" s="5"/>
    </row>
    <row r="81" ht="15.75">
      <c r="B81" s="5"/>
    </row>
    <row r="82" ht="15.75">
      <c r="B82" s="5"/>
    </row>
    <row r="83" ht="15.75">
      <c r="B83" s="5"/>
    </row>
    <row r="84" ht="15.75">
      <c r="B84" s="5"/>
    </row>
    <row r="85" ht="15.75">
      <c r="B85" s="5"/>
    </row>
  </sheetData>
  <printOptions horizontalCentered="1"/>
  <pageMargins left="0.25" right="0.65" top="0.25" bottom="0.2" header="0.5" footer="0.5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Arthur Andersen</cp:lastModifiedBy>
  <cp:lastPrinted>1999-11-17T03:23:53Z</cp:lastPrinted>
  <dcterms:created xsi:type="dcterms:W3CDTF">1999-11-17T04:45:58Z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